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Y:\Regulatory\PROCESSES AND PROCEDURES\Fees\"/>
    </mc:Choice>
  </mc:AlternateContent>
  <xr:revisionPtr revIDLastSave="0" documentId="13_ncr:1_{DCAD60A2-6ECA-4EB1-A637-C0C1746BB4E5}"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Calculator" sheetId="1" r:id="rId1"/>
    <sheet name="Data" sheetId="2" r:id="rId2"/>
  </sheets>
  <definedNames>
    <definedName name="BADAType">Data!$A$4:$A$5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 l="1"/>
  <c r="B17" i="1" l="1"/>
  <c r="B21" i="1"/>
  <c r="B19" i="1"/>
  <c r="B25" i="1" l="1"/>
  <c r="B13" i="1"/>
  <c r="B14" i="1" s="1"/>
  <c r="E5" i="1" l="1"/>
  <c r="E4" i="1"/>
</calcChain>
</file>

<file path=xl/sharedStrings.xml><?xml version="1.0" encoding="utf-8"?>
<sst xmlns="http://schemas.openxmlformats.org/spreadsheetml/2006/main" count="32" uniqueCount="30">
  <si>
    <t>Cost of Construction / Development</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</si>
  <si>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</si>
  <si>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</si>
  <si>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</si>
  <si>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</si>
  <si>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</si>
  <si>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</si>
  <si>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Services Levy</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</si>
  <si>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</si>
  <si>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</si>
  <si>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PROPERTY ADDRESS</t>
  </si>
  <si>
    <t>135 Canning Highway, WA 6158 ; PO Box 1097, Fremantle 6959                                                                                    All correspondence to be addressed to the Chief Executive Officer</t>
  </si>
  <si>
    <t>Cost less GST</t>
  </si>
  <si>
    <t>GST</t>
  </si>
  <si>
    <t>Total Fees - Building Permit</t>
  </si>
  <si>
    <t>0.137% but not less than $61.65</t>
  </si>
  <si>
    <t>Office hours:  Monday to Friday 8.30am to 4.30pm  Telephone: (08) 9339 9339  Facsimile: (08) 9339 3399</t>
  </si>
  <si>
    <t>Infrastructure Bond Refund Inspection Fee</t>
  </si>
  <si>
    <t>0.2% over $20,001</t>
  </si>
  <si>
    <t xml:space="preserve">CTF Levy </t>
  </si>
  <si>
    <t>Fee Calculator - Demolition</t>
  </si>
  <si>
    <t xml:space="preserve">Enter Type of Application
</t>
  </si>
  <si>
    <t>Demolition</t>
  </si>
  <si>
    <t>Number of stories  (commercial)</t>
  </si>
  <si>
    <t>The Town of East Fremantle has provided this Fee Calculator to assist applicants in assessing fees associated with Demolition Permit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</si>
  <si>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r>
      <rPr>
        <b/>
        <sz val="20"/>
        <rFont val="Calibri"/>
        <family val="2"/>
        <scheme val="minor"/>
      </rPr>
      <t>←</t>
    </r>
    <r>
      <rPr>
        <sz val="10"/>
        <rFont val="Arial"/>
        <family val="2"/>
      </rPr>
      <t>Enter stories</t>
    </r>
  </si>
  <si>
    <t>Processing Fee (residential) = $110</t>
  </si>
  <si>
    <t>Processing Fes (commercial) = $110 per storey</t>
  </si>
  <si>
    <t xml:space="preserve">Infrastructure Bond (refundable) </t>
  </si>
  <si>
    <t>Fees Valid as of 1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</si>
</sst>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00_);[Red]\(&quot;$&quot;#,##0.00\)"/>
    <numFmt numFmtId="165" formatCode="_(&quot;$&quot;* #,##0.00_);_(&quot;$&quot;* \(#,##0.00\);_(&quot;$&quot;* &quot;-&quot;??_);_(@_)"/>
    <numFmt numFmtId="166" formatCode="&quot;$&quot;#,##0.00"/>
  </numFmts>
  <fonts count="17" x14ac:knownFonts="1">
    <font>
      <sz val="10"/>
      <name val="Arial"/>
    </font>
    <font>
      <sz val="10"/>
      <name val="Arial"/>
      <family val="2"/>
    </font>
    <font>
      <sz val="8"/>
      <name val="Arial"/>
      <family val="2"/>
    </font>
    <font>
      <b/>
      <sz val="12"/>
      <name val="Arial"/>
      <family val="2"/>
    </font>
    <font>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12"/>
      <color theme="0"/>
      <name val="Arial"/>
      <family val="2"/>
    </font>
    <font>
      <sz val="10"/>
      <name val="Calibri"/>
      <family val="2"/>
      <scheme val="minor"/>
    </font>
    <font>
      <b/>
      <sz val="20"/>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78">
    <xf numFmtId="0" fontId="0" fillId="0" borderId="0" xfId="0"/>
    <xf numFmtId="0" fontId="0" fillId="0" borderId="0" xfId="0" applyAlignment="1"/>
    <xf numFmtId="0" fontId="4" fillId="0" borderId="0" xfId="0" applyFont="1" applyAlignment="1"/>
    <xf numFmtId="0" fontId="4" fillId="0" borderId="1" xfId="0" applyFont="1" applyFill="1" applyBorder="1" applyAlignment="1"/>
    <xf numFmtId="0" fontId="4" fillId="0" borderId="2" xfId="0" applyFont="1" applyFill="1" applyBorder="1" applyAlignment="1"/>
    <xf numFmtId="0" fontId="5" fillId="0" borderId="1" xfId="0" applyFont="1" applyBorder="1"/>
    <xf numFmtId="0" fontId="3" fillId="2" borderId="3" xfId="0" applyFont="1" applyFill="1" applyBorder="1" applyAlignment="1"/>
    <xf numFmtId="166" fontId="3" fillId="3" borderId="4" xfId="0" applyNumberFormat="1" applyFont="1" applyFill="1" applyBorder="1" applyAlignment="1" applyProtection="1">
      <alignment horizontal="right"/>
    </xf>
    <xf numFmtId="166" fontId="3" fillId="3" borderId="4" xfId="0" applyNumberFormat="1" applyFont="1" applyFill="1" applyBorder="1" applyAlignment="1"/>
    <xf numFmtId="0" fontId="3" fillId="4" borderId="5" xfId="0" applyFont="1" applyFill="1" applyBorder="1" applyAlignment="1">
      <alignment horizontal="right" vertical="top" wrapText="1"/>
    </xf>
    <xf numFmtId="0" fontId="3" fillId="4" borderId="6" xfId="0" applyFont="1" applyFill="1" applyBorder="1" applyAlignment="1">
      <alignment horizontal="right"/>
    </xf>
    <xf numFmtId="0" fontId="6" fillId="0" borderId="0" xfId="0" applyFont="1"/>
    <xf numFmtId="0" fontId="3" fillId="2" borderId="3" xfId="0" applyFont="1" applyFill="1" applyBorder="1"/>
    <xf numFmtId="164" fontId="3" fillId="3" borderId="4" xfId="0" applyNumberFormat="1" applyFont="1" applyFill="1" applyBorder="1"/>
    <xf numFmtId="0" fontId="5" fillId="0" borderId="9" xfId="0" applyFont="1" applyBorder="1"/>
    <xf numFmtId="0" fontId="3" fillId="4" borderId="6" xfId="0" applyFont="1" applyFill="1" applyBorder="1" applyAlignment="1">
      <alignment horizontal="right" vertical="top" wrapText="1"/>
    </xf>
    <xf numFmtId="166" fontId="0" fillId="0" borderId="0" xfId="0" applyNumberFormat="1"/>
    <xf numFmtId="0" fontId="0" fillId="0" borderId="1" xfId="0" applyBorder="1"/>
    <xf numFmtId="0" fontId="0" fillId="0" borderId="2" xfId="0" applyBorder="1"/>
    <xf numFmtId="0" fontId="0" fillId="0" borderId="11" xfId="0" applyBorder="1"/>
    <xf numFmtId="0" fontId="0" fillId="0" borderId="12" xfId="0" applyBorder="1"/>
    <xf numFmtId="0" fontId="0" fillId="0" borderId="13" xfId="0" applyBorder="1"/>
    <xf numFmtId="0" fontId="9" fillId="0" borderId="11"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3" fillId="6" borderId="1" xfId="0" applyFont="1" applyFill="1" applyBorder="1" applyAlignment="1"/>
    <xf numFmtId="166" fontId="3" fillId="6" borderId="2" xfId="0" applyNumberFormat="1" applyFont="1" applyFill="1" applyBorder="1" applyAlignment="1" applyProtection="1">
      <alignment horizontal="right"/>
    </xf>
    <xf numFmtId="0" fontId="3" fillId="2" borderId="4" xfId="0" applyFont="1" applyFill="1" applyBorder="1" applyAlignment="1"/>
    <xf numFmtId="0" fontId="3" fillId="6" borderId="3" xfId="0" applyFont="1" applyFill="1" applyBorder="1" applyAlignment="1"/>
    <xf numFmtId="166" fontId="3" fillId="6" borderId="4" xfId="0" applyNumberFormat="1" applyFont="1" applyFill="1" applyBorder="1" applyAlignment="1"/>
    <xf numFmtId="0" fontId="0" fillId="6" borderId="0" xfId="0" applyFill="1" applyAlignment="1"/>
    <xf numFmtId="10" fontId="4" fillId="0" borderId="0" xfId="0" applyNumberFormat="1" applyFont="1" applyAlignment="1">
      <alignment horizontal="left"/>
    </xf>
    <xf numFmtId="166" fontId="13" fillId="0" borderId="10" xfId="0" applyNumberFormat="1" applyFont="1" applyBorder="1"/>
    <xf numFmtId="0" fontId="8" fillId="5" borderId="4" xfId="0" applyFont="1" applyFill="1" applyBorder="1" applyAlignment="1">
      <alignment horizontal="right" vertical="center" wrapText="1"/>
    </xf>
    <xf numFmtId="166" fontId="8" fillId="5" borderId="4" xfId="0" applyNumberFormat="1" applyFont="1" applyFill="1" applyBorder="1" applyAlignment="1">
      <alignment horizontal="right" vertical="center" wrapText="1"/>
    </xf>
    <xf numFmtId="10" fontId="0" fillId="0" borderId="0" xfId="0" applyNumberFormat="1"/>
    <xf numFmtId="0" fontId="0" fillId="0" borderId="0" xfId="0" applyBorder="1"/>
    <xf numFmtId="0" fontId="13" fillId="0" borderId="0" xfId="0" applyFont="1" applyBorder="1"/>
    <xf numFmtId="0" fontId="2" fillId="0" borderId="7" xfId="0" applyFont="1" applyBorder="1" applyAlignment="1">
      <alignment horizontal="right" vertical="top" wrapText="1"/>
    </xf>
    <xf numFmtId="0" fontId="2" fillId="0" borderId="8" xfId="0" applyFont="1" applyBorder="1" applyAlignment="1">
      <alignment horizontal="left" wrapText="1"/>
    </xf>
    <xf numFmtId="0" fontId="6" fillId="0" borderId="1" xfId="0" applyFont="1" applyBorder="1" applyAlignment="1">
      <alignment horizontal="center"/>
    </xf>
    <xf numFmtId="0" fontId="14" fillId="0" borderId="1" xfId="0" applyFont="1" applyBorder="1" applyAlignment="1">
      <alignment horizontal="right"/>
    </xf>
    <xf numFmtId="166" fontId="14" fillId="0" borderId="2" xfId="0" applyNumberFormat="1" applyFont="1" applyBorder="1" applyAlignment="1">
      <alignment horizontal="left" vertical="top" wrapText="1"/>
    </xf>
    <xf numFmtId="166" fontId="14" fillId="0" borderId="2" xfId="0" applyNumberFormat="1" applyFont="1" applyBorder="1" applyAlignment="1">
      <alignment horizontal="left"/>
    </xf>
    <xf numFmtId="0" fontId="11" fillId="0" borderId="1" xfId="0" applyFont="1" applyBorder="1" applyAlignment="1">
      <alignment horizontal="left"/>
    </xf>
    <xf numFmtId="2" fontId="3" fillId="7" borderId="4" xfId="1" applyNumberFormat="1" applyFont="1" applyFill="1" applyBorder="1" applyAlignment="1" applyProtection="1">
      <alignment horizontal="right" vertical="center"/>
      <protection locked="0"/>
    </xf>
    <xf numFmtId="0" fontId="3" fillId="4" borderId="4" xfId="0" applyFont="1" applyFill="1" applyBorder="1" applyAlignment="1">
      <alignment horizontal="right"/>
    </xf>
    <xf numFmtId="0" fontId="3" fillId="2" borderId="4" xfId="0" applyFont="1" applyFill="1" applyBorder="1"/>
    <xf numFmtId="0" fontId="15" fillId="0" borderId="1" xfId="0" applyFont="1" applyBorder="1" applyAlignment="1">
      <alignment horizontal="left"/>
    </xf>
    <xf numFmtId="6" fontId="4" fillId="0" borderId="0" xfId="0" applyNumberFormat="1" applyFont="1" applyAlignment="1"/>
    <xf numFmtId="164" fontId="3" fillId="3" borderId="6" xfId="0" applyNumberFormat="1" applyFont="1" applyFill="1" applyBorder="1"/>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6" fontId="3" fillId="6" borderId="0"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7" fillId="0" borderId="11" xfId="0" applyFont="1" applyBorder="1" applyAlignment="1" applyProtection="1">
      <alignment horizontal="left" vertical="top" wrapText="1" indent="1"/>
      <protection locked="0"/>
    </xf>
    <xf numFmtId="0" fontId="0" fillId="0" borderId="10" xfId="0" applyBorder="1" applyAlignment="1" applyProtection="1">
      <alignment horizontal="left" wrapText="1" indent="1"/>
      <protection locked="0"/>
    </xf>
    <xf numFmtId="0" fontId="0" fillId="0" borderId="12"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3" fillId="6" borderId="0"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4" borderId="5" xfId="0" applyFont="1" applyFill="1" applyBorder="1" applyAlignment="1">
      <alignment horizontal="right" vertical="top" wrapText="1"/>
    </xf>
    <xf numFmtId="0" fontId="3" fillId="4" borderId="6" xfId="0" applyFont="1" applyFill="1" applyBorder="1" applyAlignment="1">
      <alignment horizontal="right" vertical="top" wrapText="1"/>
    </xf>
    <xf numFmtId="165" fontId="3" fillId="7" borderId="5" xfId="1" applyFont="1" applyFill="1" applyBorder="1" applyAlignment="1" applyProtection="1">
      <alignment horizontal="center" vertical="center"/>
      <protection locked="0"/>
    </xf>
    <xf numFmtId="165" fontId="3" fillId="7" borderId="6" xfId="1" applyFont="1" applyFill="1" applyBorder="1" applyAlignment="1" applyProtection="1">
      <alignment horizontal="center" vertical="center"/>
      <protection locked="0"/>
    </xf>
    <xf numFmtId="0" fontId="11" fillId="0" borderId="1" xfId="0" applyFont="1" applyBorder="1" applyAlignment="1">
      <alignment horizontal="center"/>
    </xf>
    <xf numFmtId="0" fontId="1" fillId="0" borderId="1" xfId="0" applyFont="1" applyBorder="1" applyAlignment="1">
      <alignment horizontal="center" vertical="center"/>
    </xf>
    <xf numFmtId="0" fontId="11" fillId="0" borderId="1" xfId="0" applyFont="1" applyBorder="1" applyAlignment="1">
      <alignment horizontal="center" vertical="center"/>
    </xf>
    <xf numFmtId="0" fontId="1" fillId="0" borderId="1" xfId="0" applyFont="1" applyBorder="1" applyAlignment="1">
      <alignment horizontal="center"/>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942975</xdr:colOff>
      <xdr:row>0</xdr:row>
      <xdr:rowOff>19050</xdr:rowOff>
    </xdr:from>
    <xdr:to>
      <xdr:col>1</xdr:col>
      <xdr:colOff>1857375</xdr:colOff>
      <xdr:row>0</xdr:row>
      <xdr:rowOff>767227</xdr:rowOff>
    </xdr:to>
    <xdr:pic>
      <xdr:nvPicPr>
        <xdr:cNvPr id="4" name="Picture 3">
          <a:extLst>
            <a:ext uri="{FF2B5EF4-FFF2-40B4-BE49-F238E27FC236}">
              <a16:creationId xmlns:a16="http://schemas.microsoft.com/office/drawing/2014/main" id="{FFFF76A6-CD50-49AF-B1AA-18BA2A175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19050"/>
          <a:ext cx="914400" cy="748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34"/>
  <sheetViews>
    <sheetView showGridLines="0" showZeros="0" tabSelected="1" showOutlineSymbols="0" topLeftCell="A4" zoomScaleNormal="100" zoomScaleSheetLayoutView="100" workbookViewId="0">
      <selection activeCell="B10" sqref="B10:B11"/>
    </sheetView>
  </sheetViews>
  <sheetFormatPr defaultRowHeight="12.75" x14ac:dyDescent="0.2"/>
  <cols>
    <col min="1" max="1" width="69.42578125" customWidth="1"/>
    <col min="2" max="2" width="41" customWidth="1"/>
    <col min="3" max="3" width="26.28515625" customWidth="1"/>
  </cols>
  <sheetData>
    <row r="1" spans="1:6" ht="64.5" customHeight="1" thickBot="1" x14ac:dyDescent="0.25">
      <c r="A1" s="22" t="s">
        <v>20</v>
      </c>
      <c r="B1" s="23"/>
    </row>
    <row r="2" spans="1:6" ht="23.25" thickBot="1" x14ac:dyDescent="0.25">
      <c r="A2" s="39" t="s">
        <v>11</v>
      </c>
      <c r="B2" s="40" t="s">
        <v>16</v>
      </c>
      <c r="F2" s="65"/>
    </row>
    <row r="3" spans="1:6" ht="16.5" thickBot="1" x14ac:dyDescent="0.25">
      <c r="A3" s="76" t="s">
        <v>10</v>
      </c>
      <c r="B3" s="77"/>
      <c r="F3" s="65"/>
    </row>
    <row r="4" spans="1:6" ht="17.25" customHeight="1" x14ac:dyDescent="0.2">
      <c r="A4" s="61"/>
      <c r="B4" s="62"/>
      <c r="C4" s="25"/>
      <c r="E4" s="38" t="str">
        <f>IF($B$6="Commercial","Certified","Certified")</f>
        <v>Certified</v>
      </c>
    </row>
    <row r="5" spans="1:6" ht="17.25" customHeight="1" thickBot="1" x14ac:dyDescent="0.25">
      <c r="A5" s="63"/>
      <c r="B5" s="64"/>
      <c r="E5" s="38" t="str">
        <f>IF($B$6="Commercial","Certified","Uncertified")</f>
        <v>Uncertified</v>
      </c>
    </row>
    <row r="6" spans="1:6" ht="17.25" customHeight="1" x14ac:dyDescent="0.2">
      <c r="A6" s="9" t="s">
        <v>1</v>
      </c>
      <c r="B6" s="59" t="s">
        <v>3</v>
      </c>
      <c r="C6" s="72" t="s">
        <v>8</v>
      </c>
    </row>
    <row r="7" spans="1:6" ht="16.5" thickBot="1" x14ac:dyDescent="0.25">
      <c r="A7" s="15" t="s">
        <v>5</v>
      </c>
      <c r="B7" s="60"/>
      <c r="C7" s="72"/>
    </row>
    <row r="8" spans="1:6" ht="17.25" customHeight="1" x14ac:dyDescent="0.2">
      <c r="A8" s="68" t="s">
        <v>21</v>
      </c>
      <c r="B8" s="66" t="s">
        <v>22</v>
      </c>
      <c r="C8" s="73" t="s">
        <v>8</v>
      </c>
    </row>
    <row r="9" spans="1:6" ht="16.5" customHeight="1" thickBot="1" x14ac:dyDescent="0.25">
      <c r="A9" s="69"/>
      <c r="B9" s="67"/>
      <c r="C9" s="74"/>
      <c r="F9" s="58"/>
    </row>
    <row r="10" spans="1:6" ht="17.25" customHeight="1" x14ac:dyDescent="0.2">
      <c r="A10" s="9" t="s">
        <v>0</v>
      </c>
      <c r="B10" s="70"/>
      <c r="C10" s="75" t="s">
        <v>9</v>
      </c>
      <c r="F10" s="58"/>
    </row>
    <row r="11" spans="1:6" ht="15" customHeight="1" thickBot="1" x14ac:dyDescent="0.3">
      <c r="A11" s="10" t="s">
        <v>6</v>
      </c>
      <c r="B11" s="71"/>
      <c r="C11" s="72"/>
    </row>
    <row r="12" spans="1:6" ht="27.75" customHeight="1" thickBot="1" x14ac:dyDescent="0.45">
      <c r="A12" s="47" t="s">
        <v>23</v>
      </c>
      <c r="B12" s="46"/>
      <c r="C12" s="49" t="s">
        <v>25</v>
      </c>
    </row>
    <row r="13" spans="1:6" ht="12.75" customHeight="1" x14ac:dyDescent="0.2">
      <c r="A13" s="42" t="s">
        <v>12</v>
      </c>
      <c r="B13" s="43">
        <f>B10</f>
        <v>0</v>
      </c>
      <c r="C13" s="45"/>
    </row>
    <row r="14" spans="1:6" ht="17.25" customHeight="1" thickBot="1" x14ac:dyDescent="0.25">
      <c r="A14" s="42" t="s">
        <v>13</v>
      </c>
      <c r="B14" s="44">
        <f>B13</f>
        <v>0</v>
      </c>
      <c r="C14" s="24"/>
      <c r="D14" s="1"/>
    </row>
    <row r="15" spans="1:6" ht="16.5" thickBot="1" x14ac:dyDescent="0.3">
      <c r="A15" s="6" t="s">
        <v>26</v>
      </c>
      <c r="B15" s="7">
        <f>IF(B6="residential", 110*1,0)</f>
        <v>110</v>
      </c>
      <c r="C15" s="50"/>
      <c r="D15" s="31"/>
      <c r="F15" s="36"/>
    </row>
    <row r="16" spans="1:6" ht="16.5" thickBot="1" x14ac:dyDescent="0.3">
      <c r="A16" s="26"/>
      <c r="B16" s="27"/>
      <c r="C16" s="2"/>
      <c r="D16" s="31"/>
      <c r="F16" s="36"/>
    </row>
    <row r="17" spans="1:21" ht="16.5" thickBot="1" x14ac:dyDescent="0.3">
      <c r="A17" s="28" t="s">
        <v>27</v>
      </c>
      <c r="B17" s="7">
        <f>IF(B6="Commercial",110*B12,0)</f>
        <v>0</v>
      </c>
      <c r="C17" s="2"/>
      <c r="D17" s="31"/>
      <c r="F17" s="36"/>
    </row>
    <row r="18" spans="1:21" ht="15.75" thickBot="1" x14ac:dyDescent="0.25">
      <c r="A18" s="3"/>
      <c r="B18" s="4"/>
      <c r="C18" s="2"/>
      <c r="D18" s="1"/>
      <c r="F18" s="36"/>
    </row>
    <row r="19" spans="1:21" ht="16.5" thickBot="1" x14ac:dyDescent="0.3">
      <c r="A19" s="6" t="s">
        <v>19</v>
      </c>
      <c r="B19" s="8">
        <f>IF($B$10&lt;20001,0,($B$10*0.002))</f>
        <v>0</v>
      </c>
      <c r="C19" s="2" t="s">
        <v>18</v>
      </c>
      <c r="D19" s="1"/>
      <c r="F19" s="36"/>
    </row>
    <row r="20" spans="1:21" ht="16.5" thickBot="1" x14ac:dyDescent="0.3">
      <c r="A20" s="29"/>
      <c r="B20" s="30"/>
      <c r="C20" s="2"/>
      <c r="D20" s="1"/>
      <c r="F20" s="36"/>
    </row>
    <row r="21" spans="1:21" ht="16.5" thickBot="1" x14ac:dyDescent="0.3">
      <c r="A21" s="12" t="s">
        <v>7</v>
      </c>
      <c r="B21" s="13">
        <f>IF(ISBLANK($B$10),0,IF($B$10*0.00137&lt;61.65,61.65,($B$10*0.00137)))</f>
        <v>0</v>
      </c>
      <c r="C21" s="32" t="s">
        <v>15</v>
      </c>
      <c r="F21" s="36"/>
    </row>
    <row r="22" spans="1:21" ht="15.75" thickBot="1" x14ac:dyDescent="0.25">
      <c r="A22" s="5"/>
      <c r="B22" s="14"/>
      <c r="S22" s="37"/>
      <c r="T22" s="37"/>
      <c r="U22" s="37"/>
    </row>
    <row r="23" spans="1:21" ht="16.5" thickBot="1" x14ac:dyDescent="0.3">
      <c r="A23" s="12" t="s">
        <v>28</v>
      </c>
      <c r="B23" s="13">
        <v>5000</v>
      </c>
      <c r="S23" s="37"/>
      <c r="T23" s="37"/>
      <c r="U23" s="37"/>
    </row>
    <row r="24" spans="1:21" ht="16.5" thickBot="1" x14ac:dyDescent="0.3">
      <c r="A24" s="48" t="s">
        <v>17</v>
      </c>
      <c r="B24" s="51">
        <v>75</v>
      </c>
      <c r="C24" s="25"/>
      <c r="S24" s="37"/>
      <c r="U24" s="37"/>
    </row>
    <row r="25" spans="1:21" ht="36" customHeight="1" thickBot="1" x14ac:dyDescent="0.25">
      <c r="A25" s="34" t="s">
        <v>14</v>
      </c>
      <c r="B25" s="35">
        <f>IF($B$8="-","ENTER TYPE OF APPLICATION FOR RESULT",SUM(B15:B24))</f>
        <v>5185</v>
      </c>
      <c r="D25" s="16"/>
      <c r="E25" s="16"/>
      <c r="S25" s="37"/>
      <c r="T25" s="37"/>
      <c r="U25" s="37"/>
    </row>
    <row r="26" spans="1:21" ht="15.75" customHeight="1" x14ac:dyDescent="0.2">
      <c r="A26" s="17"/>
      <c r="B26" s="18"/>
    </row>
    <row r="27" spans="1:21" ht="14.25" customHeight="1" thickBot="1" x14ac:dyDescent="0.25">
      <c r="A27" s="17"/>
      <c r="B27" s="18"/>
    </row>
    <row r="28" spans="1:21" x14ac:dyDescent="0.2">
      <c r="A28" s="19"/>
      <c r="B28" s="33"/>
    </row>
    <row r="29" spans="1:21" x14ac:dyDescent="0.2">
      <c r="A29" s="41" t="s">
        <v>29</v>
      </c>
      <c r="B29" s="18"/>
    </row>
    <row r="30" spans="1:21" ht="13.5" thickBot="1" x14ac:dyDescent="0.25">
      <c r="A30" s="20"/>
      <c r="B30" s="21"/>
    </row>
    <row r="31" spans="1:21" x14ac:dyDescent="0.2">
      <c r="A31" s="52" t="s">
        <v>24</v>
      </c>
      <c r="B31" s="53"/>
    </row>
    <row r="32" spans="1:21" x14ac:dyDescent="0.2">
      <c r="A32" s="54"/>
      <c r="B32" s="55"/>
    </row>
    <row r="33" spans="1:2" x14ac:dyDescent="0.2">
      <c r="A33" s="54"/>
      <c r="B33" s="55"/>
    </row>
    <row r="34" spans="1:2" ht="27.75" customHeight="1" thickBot="1" x14ac:dyDescent="0.25">
      <c r="A34" s="56"/>
      <c r="B34" s="57"/>
    </row>
  </sheetData>
  <sheetProtection selectLockedCells="1" autoFilter="0"/>
  <mergeCells count="12">
    <mergeCell ref="A31:B34"/>
    <mergeCell ref="F9:F10"/>
    <mergeCell ref="B6:B7"/>
    <mergeCell ref="A4:B5"/>
    <mergeCell ref="F2:F3"/>
    <mergeCell ref="B8:B9"/>
    <mergeCell ref="A8:A9"/>
    <mergeCell ref="B10:B11"/>
    <mergeCell ref="C6:C7"/>
    <mergeCell ref="C8:C9"/>
    <mergeCell ref="C10:C11"/>
    <mergeCell ref="A3:B3"/>
  </mergeCells>
  <phoneticPr fontId="2" type="noConversion"/>
  <dataValidations xWindow="659" yWindow="469" count="2">
    <dataValidation type="list" allowBlank="1" showInputMessage="1" showErrorMessage="1" error="Please select from list" sqref="B6:B7 F2:F3" xr:uid="{00000000-0002-0000-0000-000000000000}">
      <formula1>BADAType</formula1>
    </dataValidation>
    <dataValidation type="list" allowBlank="1" showInputMessage="1" showErrorMessage="1" sqref="F9:F10" xr:uid="{00000000-0002-0000-0000-000001000000}">
      <formula1>$E$4:$E$5</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11" t="s">
        <v>2</v>
      </c>
    </row>
    <row r="4" spans="1:1" x14ac:dyDescent="0.2">
      <c r="A4" t="s">
        <v>3</v>
      </c>
    </row>
    <row r="5" spans="1:1" x14ac:dyDescent="0.2">
      <c r="A5" t="s">
        <v>4</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Rose Ying</cp:lastModifiedBy>
  <cp:lastPrinted>2016-03-10T08:37:12Z</cp:lastPrinted>
  <dcterms:created xsi:type="dcterms:W3CDTF">2006-10-13T04:47:40Z</dcterms:created>
  <dcterms:modified xsi:type="dcterms:W3CDTF">2022-06-21T07:19:47Z</dcterms:modified>
</cp:coreProperties>
</file>